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иные мбт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<sst xmlns="http://schemas.openxmlformats.org/spreadsheetml/2006/main" count="42" uniqueCount="42">
  <si>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Наименование</t>
  </si>
  <si>
    <t>Алтатский</t>
  </si>
  <si>
    <t>Бушуйский</t>
  </si>
  <si>
    <t>Икшурминский</t>
  </si>
  <si>
    <t>Кетский</t>
  </si>
  <si>
    <t>Кириковский</t>
  </si>
  <si>
    <t>Комаровский</t>
  </si>
  <si>
    <t>Солоухинский</t>
  </si>
  <si>
    <t>Пировский</t>
  </si>
  <si>
    <t>Троицкий</t>
  </si>
  <si>
    <t>Чайдинский</t>
  </si>
  <si>
    <t>ИТОГО</t>
  </si>
  <si>
    <t>Субсидии бюджетам муниципальных районов для предоставления бюджетам поселений на приобретение и установку противопожарного оборудования</t>
  </si>
  <si>
    <t>Социокультурные проекты муниципальных учреждений культуры и образовательных учреждений в области культуры</t>
  </si>
  <si>
    <t xml:space="preserve">Выплаты, обеспечивающие уровеннь заработной платы работников бюджетной сферы не ниже размера минимальной заработной платы, установленного в Красноярском крае </t>
  </si>
  <si>
    <r>
      <t xml:space="preserve">    Иные межбюджетные трансферты, </t>
    </r>
    <r>
      <rPr>
        <b/>
        <sz val="10"/>
        <rFont val="Times New Roman"/>
        <family val="1"/>
      </rPr>
      <t>всего (тыс. рублей)</t>
    </r>
  </si>
  <si>
    <t>Субсиди на частичное финансирование (возмещение) расходов на увеличение фондов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городских (сельских) поселений</t>
  </si>
  <si>
    <t>Обеспечение первичных мер пожарной безопасности</t>
  </si>
  <si>
    <t>Содержание автомобильных дорог общего пользования местного значения городских округов, городских и сельских поселений</t>
  </si>
  <si>
    <t xml:space="preserve">Приобретение и установка систем охранно-пожарной сигнализации и оповещения, тревожной кнопки для муниципальных учреждений культуры и муниципальных образовательных учреждений в области культуры </t>
  </si>
  <si>
    <t>Реализация проекто по благоустройству</t>
  </si>
  <si>
    <t>Развитие и модернизация улично-дорожной сети городских округов, городских и сельских поселений</t>
  </si>
  <si>
    <t>Проведение мероприятий, направленных на повышение уровня соответствия пожарной безопасности муниципальных учреждений культуры и муниципальных образовательных учреждений в области культуры требованиям пожарной безопасности</t>
  </si>
  <si>
    <t>Средства на введение новых систем оплаты труда</t>
  </si>
  <si>
    <t>Прокладка минерализованных полос и уход за ними</t>
  </si>
  <si>
    <t>Субсидии на частичное финансирование (возмещение) расходов на повышение с 1 октября 2012 года размеров оплаты труда глав муниципальных образований городских (сельских) поселений</t>
  </si>
  <si>
    <t>Субсидии на частичное финансирование (возмещение) расходов на повышение с 1 октября 2012 года на 6 процентов размеров оплаты труда работников муниципальных библиотек и учреждений культуры клубного типа, в которых в 2012 году призведено увеличение фондов оплаты труда, муниципальных образований городских (сельских) поселений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</si>
  <si>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платы, установленной в Красноярском крае</t>
  </si>
  <si>
    <t>Программа энергосбережения и повышения энергетической эффективности на период до 2020 года</t>
  </si>
  <si>
    <t>Реализация неотложных мероприятий  по повышению эксплуатационной надежности объектов жизнеобеспечения МО "Пировский район"</t>
  </si>
  <si>
    <t xml:space="preserve">Иные межбюджетные трансферты сельсоветов на 2013 год </t>
  </si>
  <si>
    <t>Приобретение и установка противопожарного оборудования (строительство пожарных водоемов)</t>
  </si>
  <si>
    <t>Приобретение и установка дорожных знаков на участках автодорог местного значения вблизи детского учреждения (школы), на проезжей части которых возможно появление детей</t>
  </si>
  <si>
    <t>Обеспечение первичных мер пожарной безопасности (восстановленные остатки 2012 года)</t>
  </si>
  <si>
    <t>Развитие и модернизация улично-дорожной сети городских округов, городских и сельских поселений (Пировский сельсовет)</t>
  </si>
  <si>
    <t>Реализация проектов по благоустройству территорий поселений, городских округов</t>
  </si>
  <si>
    <t>Приложение № 5</t>
  </si>
  <si>
    <t>Программа энергосбережения и повышения энергетической эффективности на период до 2020 года (возврат остатков 2012 года)</t>
  </si>
  <si>
    <t>Субсидия бюджетам муниципальных образований края на реализацию мероприятий по проведению обязательных энергетических обследований муниципальных учреждений края по контрактам (договорам), заключенным в 2012 году</t>
  </si>
  <si>
    <t>ДЦП "О территориальном планировании Красноярского края на 2009-2011 годы"</t>
  </si>
  <si>
    <t>Государственная поддержка действующих и вновь создаваемых спортивных клубов по месту жительства граждан</t>
  </si>
  <si>
    <t xml:space="preserve">к Решению районного Совета депутатов  "О районном бюджете на 2013 год и на плановый рериод 2014 и 2015 год"                                           от 10.10.2013г. № 46-293р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</si>
</sst>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0.000000"/>
    <numFmt numFmtId="171" formatCode="0.0000000"/>
  </numFmts>
  <fonts count="45">
    <font>
      <sz val="10"/>
      <name val="Arial Cyr"/>
      <family val="0"/>
    </font>
    <font>
      <b/>
      <sz val="10"/>
      <name val="Times New Roman"/>
      <family val="1"/>
    </font>
    <font>
      <sz val="10"/>
      <name val="Helv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textRotation="90" wrapText="1"/>
    </xf>
    <xf numFmtId="49" fontId="6" fillId="0" borderId="10" xfId="0" applyNumberFormat="1" applyFont="1" applyBorder="1" applyAlignment="1" applyProtection="1">
      <alignment horizontal="center" textRotation="90" wrapText="1"/>
      <protection locked="0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16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center" textRotation="90" wrapText="1"/>
    </xf>
    <xf numFmtId="0" fontId="6" fillId="0" borderId="10" xfId="0" applyFont="1" applyBorder="1" applyAlignment="1">
      <alignment vertical="center" textRotation="89" wrapText="1"/>
    </xf>
    <xf numFmtId="0" fontId="6" fillId="0" borderId="10" xfId="0" applyFont="1" applyBorder="1" applyAlignment="1">
      <alignment horizontal="justify" vertical="center" textRotation="90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"/>
  <sheetViews>
    <sheetView tabSelected="1" zoomScale="66" zoomScaleNormal="66" zoomScalePageLayoutView="0" workbookViewId="0" topLeftCell="A1">
      <selection activeCell="AK5" sqref="AK5"/>
    </sheetView>
  </sheetViews>
  <sheetFormatPr defaultColWidth="9.00390625" defaultRowHeight="12.75"/>
  <cols>
    <col min="1" max="1" width="23.875" style="3" customWidth="1"/>
    <col min="2" max="2" width="0.12890625" style="3" hidden="1" customWidth="1"/>
    <col min="3" max="3" width="17.00390625" style="3" hidden="1" customWidth="1"/>
    <col min="4" max="4" width="12.00390625" style="3" hidden="1" customWidth="1"/>
    <col min="5" max="5" width="14.875" style="3" hidden="1" customWidth="1"/>
    <col min="6" max="6" width="9.75390625" style="3" hidden="1" customWidth="1"/>
    <col min="7" max="7" width="0.12890625" style="3" hidden="1" customWidth="1"/>
    <col min="8" max="8" width="8.375" style="3" hidden="1" customWidth="1"/>
    <col min="9" max="9" width="9.375" style="3" hidden="1" customWidth="1"/>
    <col min="10" max="10" width="9.375" style="3" customWidth="1"/>
    <col min="11" max="11" width="11.25390625" style="3" customWidth="1"/>
    <col min="12" max="12" width="10.375" style="3" customWidth="1"/>
    <col min="13" max="13" width="0.12890625" style="3" hidden="1" customWidth="1"/>
    <col min="14" max="14" width="9.375" style="3" hidden="1" customWidth="1"/>
    <col min="15" max="15" width="8.625" style="3" customWidth="1"/>
    <col min="16" max="16" width="0.12890625" style="3" hidden="1" customWidth="1"/>
    <col min="17" max="17" width="13.125" style="3" hidden="1" customWidth="1"/>
    <col min="18" max="18" width="10.25390625" style="3" hidden="1" customWidth="1"/>
    <col min="19" max="19" width="10.75390625" style="3" hidden="1" customWidth="1"/>
    <col min="20" max="20" width="0.12890625" style="3" hidden="1" customWidth="1"/>
    <col min="21" max="21" width="20.125" style="3" hidden="1" customWidth="1"/>
    <col min="22" max="22" width="10.125" style="3" customWidth="1"/>
    <col min="23" max="23" width="11.25390625" style="3" hidden="1" customWidth="1"/>
    <col min="24" max="24" width="11.625" style="3" customWidth="1"/>
    <col min="25" max="26" width="8.75390625" style="3" customWidth="1"/>
    <col min="27" max="27" width="11.00390625" style="3" customWidth="1"/>
    <col min="28" max="28" width="8.25390625" style="3" customWidth="1"/>
    <col min="29" max="29" width="9.00390625" style="3" customWidth="1"/>
    <col min="30" max="30" width="9.875" style="3" customWidth="1"/>
    <col min="31" max="31" width="10.875" style="3" customWidth="1"/>
    <col min="32" max="16384" width="9.125" style="3" customWidth="1"/>
  </cols>
  <sheetData>
    <row r="1" spans="1:32" ht="27.75" customHeight="1">
      <c r="A1" s="1"/>
      <c r="B1" s="1"/>
      <c r="C1" s="24" t="s">
        <v>36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"/>
      <c r="AF1" s="1"/>
    </row>
    <row r="2" spans="1:32" ht="31.5" customHeight="1">
      <c r="A2" s="1"/>
      <c r="B2" s="1"/>
      <c r="C2" s="21" t="s">
        <v>41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4"/>
      <c r="AF2" s="1"/>
    </row>
    <row r="3" spans="1:32" ht="17.25" customHeight="1">
      <c r="A3" s="1"/>
      <c r="B3" s="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5"/>
      <c r="AF3" s="1"/>
    </row>
    <row r="4" spans="1:33" ht="22.5" customHeight="1">
      <c r="A4" s="23" t="s">
        <v>30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6"/>
      <c r="AF4" s="6"/>
      <c r="AG4" s="7"/>
    </row>
    <row r="5" spans="1:33" ht="187.5" customHeight="1">
      <c r="A5" s="8" t="s">
        <v>0</v>
      </c>
      <c r="B5" s="9" t="s">
        <v>12</v>
      </c>
      <c r="C5" s="18" t="s">
        <v>16</v>
      </c>
      <c r="D5" s="18" t="s">
        <v>25</v>
      </c>
      <c r="E5" s="18" t="s">
        <v>26</v>
      </c>
      <c r="F5" s="9" t="s">
        <v>23</v>
      </c>
      <c r="G5" s="18" t="s">
        <v>27</v>
      </c>
      <c r="H5" s="18" t="s">
        <v>28</v>
      </c>
      <c r="I5" s="19" t="s">
        <v>29</v>
      </c>
      <c r="J5" s="9" t="s">
        <v>17</v>
      </c>
      <c r="K5" s="9" t="s">
        <v>31</v>
      </c>
      <c r="L5" s="9" t="s">
        <v>18</v>
      </c>
      <c r="M5" s="9" t="s">
        <v>21</v>
      </c>
      <c r="N5" s="9" t="s">
        <v>20</v>
      </c>
      <c r="O5" s="9" t="s">
        <v>24</v>
      </c>
      <c r="P5" s="18" t="s">
        <v>22</v>
      </c>
      <c r="Q5" s="18" t="s">
        <v>19</v>
      </c>
      <c r="R5" s="9"/>
      <c r="S5" s="9"/>
      <c r="T5" s="9" t="s">
        <v>13</v>
      </c>
      <c r="U5" s="9" t="s">
        <v>14</v>
      </c>
      <c r="V5" s="18" t="s">
        <v>32</v>
      </c>
      <c r="W5" s="9" t="s">
        <v>33</v>
      </c>
      <c r="X5" s="18" t="s">
        <v>34</v>
      </c>
      <c r="Y5" s="18" t="s">
        <v>35</v>
      </c>
      <c r="Z5" s="18" t="s">
        <v>39</v>
      </c>
      <c r="AA5" s="18" t="s">
        <v>38</v>
      </c>
      <c r="AB5" s="20" t="s">
        <v>37</v>
      </c>
      <c r="AC5" s="18" t="s">
        <v>40</v>
      </c>
      <c r="AD5" s="10" t="s">
        <v>15</v>
      </c>
      <c r="AE5" s="11"/>
      <c r="AF5" s="11"/>
      <c r="AG5" s="7"/>
    </row>
    <row r="6" spans="1:33" ht="19.5" customHeight="1">
      <c r="A6" s="12" t="s">
        <v>1</v>
      </c>
      <c r="B6" s="12"/>
      <c r="C6" s="13"/>
      <c r="D6" s="13"/>
      <c r="E6" s="13"/>
      <c r="F6" s="13"/>
      <c r="G6" s="13"/>
      <c r="H6" s="13"/>
      <c r="I6" s="13"/>
      <c r="J6" s="13">
        <v>7</v>
      </c>
      <c r="K6" s="13"/>
      <c r="L6" s="13">
        <v>36</v>
      </c>
      <c r="M6" s="13"/>
      <c r="N6" s="13"/>
      <c r="O6" s="13"/>
      <c r="P6" s="13"/>
      <c r="Q6" s="14"/>
      <c r="R6" s="14"/>
      <c r="S6" s="13"/>
      <c r="T6" s="13"/>
      <c r="U6" s="14"/>
      <c r="V6" s="14"/>
      <c r="W6" s="14"/>
      <c r="X6" s="14"/>
      <c r="Y6" s="14"/>
      <c r="Z6" s="14">
        <v>90</v>
      </c>
      <c r="AA6" s="13">
        <v>58.704</v>
      </c>
      <c r="AB6" s="14"/>
      <c r="AC6" s="14"/>
      <c r="AD6" s="13">
        <f>J6+K6+L6+O6+V6+X6+Y6+Z6+AA6+AB6</f>
        <v>191.704</v>
      </c>
      <c r="AE6" s="11"/>
      <c r="AF6" s="11"/>
      <c r="AG6" s="7"/>
    </row>
    <row r="7" spans="1:33" ht="21" customHeight="1">
      <c r="A7" s="12" t="s">
        <v>2</v>
      </c>
      <c r="B7" s="12"/>
      <c r="C7" s="13"/>
      <c r="D7" s="13"/>
      <c r="E7" s="13"/>
      <c r="F7" s="13"/>
      <c r="G7" s="13"/>
      <c r="H7" s="13"/>
      <c r="I7" s="13"/>
      <c r="J7" s="13">
        <v>17.33</v>
      </c>
      <c r="K7" s="13"/>
      <c r="L7" s="13">
        <v>82</v>
      </c>
      <c r="M7" s="13"/>
      <c r="N7" s="13"/>
      <c r="O7" s="13">
        <v>10.8</v>
      </c>
      <c r="P7" s="13"/>
      <c r="Q7" s="14"/>
      <c r="R7" s="14"/>
      <c r="S7" s="13"/>
      <c r="T7" s="13"/>
      <c r="U7" s="14"/>
      <c r="V7" s="14"/>
      <c r="W7" s="14"/>
      <c r="X7" s="14"/>
      <c r="Y7" s="14"/>
      <c r="Z7" s="14">
        <v>90</v>
      </c>
      <c r="AA7" s="13">
        <v>58.704</v>
      </c>
      <c r="AB7" s="14">
        <v>84.89</v>
      </c>
      <c r="AC7" s="14"/>
      <c r="AD7" s="13">
        <f>J7+K7+L7+O7+V7+X7+Y7+Z7+AA7+AB7</f>
        <v>343.724</v>
      </c>
      <c r="AE7" s="11"/>
      <c r="AF7" s="11"/>
      <c r="AG7" s="7"/>
    </row>
    <row r="8" spans="1:33" ht="20.25" customHeight="1">
      <c r="A8" s="12" t="s">
        <v>3</v>
      </c>
      <c r="B8" s="12"/>
      <c r="C8" s="13"/>
      <c r="D8" s="13"/>
      <c r="E8" s="13"/>
      <c r="F8" s="13"/>
      <c r="G8" s="13"/>
      <c r="H8" s="13"/>
      <c r="I8" s="13"/>
      <c r="J8" s="13">
        <v>34.84</v>
      </c>
      <c r="K8" s="13">
        <v>1500</v>
      </c>
      <c r="L8" s="13">
        <v>183</v>
      </c>
      <c r="M8" s="13"/>
      <c r="N8" s="13"/>
      <c r="O8" s="13">
        <v>25</v>
      </c>
      <c r="P8" s="13"/>
      <c r="Q8" s="14"/>
      <c r="R8" s="14"/>
      <c r="S8" s="13"/>
      <c r="T8" s="13"/>
      <c r="U8" s="14"/>
      <c r="V8" s="14"/>
      <c r="W8" s="14"/>
      <c r="X8" s="14"/>
      <c r="Y8" s="14"/>
      <c r="Z8" s="14">
        <v>90</v>
      </c>
      <c r="AA8" s="13">
        <v>58.704</v>
      </c>
      <c r="AB8" s="14">
        <v>83.54</v>
      </c>
      <c r="AC8" s="14"/>
      <c r="AD8" s="13">
        <f aca="true" t="shared" si="0" ref="AD8:AD15">J8+K8+L8+O8+V8+X8+Y8+Z8+AA8+AB8</f>
        <v>1975.0839999999998</v>
      </c>
      <c r="AE8" s="11"/>
      <c r="AF8" s="11"/>
      <c r="AG8" s="7"/>
    </row>
    <row r="9" spans="1:33" ht="16.5" customHeight="1">
      <c r="A9" s="12" t="s">
        <v>4</v>
      </c>
      <c r="B9" s="14"/>
      <c r="C9" s="13"/>
      <c r="D9" s="13"/>
      <c r="E9" s="13"/>
      <c r="F9" s="13"/>
      <c r="G9" s="13"/>
      <c r="H9" s="13"/>
      <c r="I9" s="13"/>
      <c r="J9" s="13">
        <v>85.5</v>
      </c>
      <c r="K9" s="13"/>
      <c r="L9" s="13">
        <v>231</v>
      </c>
      <c r="M9" s="13"/>
      <c r="N9" s="13"/>
      <c r="O9" s="13">
        <v>25</v>
      </c>
      <c r="P9" s="13"/>
      <c r="Q9" s="14"/>
      <c r="R9" s="14"/>
      <c r="S9" s="13"/>
      <c r="T9" s="13"/>
      <c r="U9" s="14"/>
      <c r="V9" s="14"/>
      <c r="W9" s="14"/>
      <c r="X9" s="14"/>
      <c r="Y9" s="14"/>
      <c r="Z9" s="14">
        <v>90</v>
      </c>
      <c r="AA9" s="13">
        <v>58.704</v>
      </c>
      <c r="AB9" s="14"/>
      <c r="AC9" s="14"/>
      <c r="AD9" s="13">
        <f t="shared" si="0"/>
        <v>490.204</v>
      </c>
      <c r="AE9" s="11"/>
      <c r="AF9" s="11"/>
      <c r="AG9" s="7"/>
    </row>
    <row r="10" spans="1:33" ht="18" customHeight="1">
      <c r="A10" s="12" t="s">
        <v>5</v>
      </c>
      <c r="B10" s="12"/>
      <c r="C10" s="13"/>
      <c r="D10" s="13"/>
      <c r="E10" s="13"/>
      <c r="F10" s="13"/>
      <c r="G10" s="13"/>
      <c r="H10" s="13"/>
      <c r="I10" s="13"/>
      <c r="J10" s="13">
        <v>46.1</v>
      </c>
      <c r="K10" s="13"/>
      <c r="L10" s="13">
        <v>168</v>
      </c>
      <c r="M10" s="13"/>
      <c r="N10" s="13"/>
      <c r="O10" s="13">
        <v>4.5</v>
      </c>
      <c r="P10" s="13"/>
      <c r="Q10" s="14"/>
      <c r="R10" s="14"/>
      <c r="S10" s="13"/>
      <c r="T10" s="13"/>
      <c r="U10" s="14"/>
      <c r="V10" s="14"/>
      <c r="W10" s="14"/>
      <c r="X10" s="14"/>
      <c r="Y10" s="14"/>
      <c r="Z10" s="14">
        <v>90</v>
      </c>
      <c r="AA10" s="13">
        <v>58.704</v>
      </c>
      <c r="AB10" s="14"/>
      <c r="AC10" s="14"/>
      <c r="AD10" s="13">
        <f t="shared" si="0"/>
        <v>367.30400000000003</v>
      </c>
      <c r="AE10" s="11"/>
      <c r="AF10" s="11"/>
      <c r="AG10" s="7"/>
    </row>
    <row r="11" spans="1:33" ht="18.75" customHeight="1">
      <c r="A11" s="12" t="s">
        <v>6</v>
      </c>
      <c r="B11" s="12"/>
      <c r="C11" s="13"/>
      <c r="D11" s="13"/>
      <c r="E11" s="13"/>
      <c r="F11" s="13"/>
      <c r="G11" s="13"/>
      <c r="H11" s="13"/>
      <c r="I11" s="13"/>
      <c r="J11" s="13">
        <v>22.24</v>
      </c>
      <c r="K11" s="13"/>
      <c r="L11" s="13">
        <v>115</v>
      </c>
      <c r="M11" s="13"/>
      <c r="N11" s="13"/>
      <c r="O11" s="13"/>
      <c r="P11" s="13"/>
      <c r="Q11" s="14"/>
      <c r="R11" s="14"/>
      <c r="S11" s="13"/>
      <c r="T11" s="13"/>
      <c r="U11" s="14"/>
      <c r="V11" s="14"/>
      <c r="W11" s="14"/>
      <c r="X11" s="14"/>
      <c r="Y11" s="14"/>
      <c r="Z11" s="14">
        <v>90</v>
      </c>
      <c r="AA11" s="13">
        <v>118.768</v>
      </c>
      <c r="AB11" s="14"/>
      <c r="AC11" s="14"/>
      <c r="AD11" s="13">
        <f t="shared" si="0"/>
        <v>346.00800000000004</v>
      </c>
      <c r="AE11" s="11"/>
      <c r="AF11" s="11"/>
      <c r="AG11" s="7"/>
    </row>
    <row r="12" spans="1:33" ht="19.5" customHeight="1">
      <c r="A12" s="12" t="s">
        <v>7</v>
      </c>
      <c r="B12" s="12"/>
      <c r="C12" s="13"/>
      <c r="D12" s="13"/>
      <c r="E12" s="13"/>
      <c r="F12" s="13"/>
      <c r="G12" s="13"/>
      <c r="H12" s="13"/>
      <c r="I12" s="13"/>
      <c r="J12" s="13">
        <v>29.22</v>
      </c>
      <c r="K12" s="13"/>
      <c r="L12" s="13">
        <v>168</v>
      </c>
      <c r="M12" s="13"/>
      <c r="N12" s="13"/>
      <c r="O12" s="13"/>
      <c r="P12" s="13"/>
      <c r="Q12" s="14"/>
      <c r="R12" s="14"/>
      <c r="S12" s="13"/>
      <c r="T12" s="13"/>
      <c r="U12" s="14"/>
      <c r="V12" s="14"/>
      <c r="W12" s="14"/>
      <c r="X12" s="14"/>
      <c r="Y12" s="14">
        <v>273</v>
      </c>
      <c r="Z12" s="14">
        <v>90</v>
      </c>
      <c r="AA12" s="13">
        <v>58.704</v>
      </c>
      <c r="AB12" s="14">
        <v>63.22</v>
      </c>
      <c r="AC12" s="14">
        <v>300</v>
      </c>
      <c r="AD12" s="13">
        <f>J12+K12+L12+O12+V12+X12+Y12+Z12+AA12+AB12+AC12</f>
        <v>982.144</v>
      </c>
      <c r="AE12" s="11"/>
      <c r="AF12" s="11"/>
      <c r="AG12" s="7"/>
    </row>
    <row r="13" spans="1:33" ht="18" customHeight="1">
      <c r="A13" s="12" t="s">
        <v>8</v>
      </c>
      <c r="B13" s="12"/>
      <c r="C13" s="13"/>
      <c r="D13" s="13"/>
      <c r="E13" s="13"/>
      <c r="F13" s="13"/>
      <c r="G13" s="13"/>
      <c r="H13" s="13"/>
      <c r="I13" s="13"/>
      <c r="J13" s="13">
        <v>183.88</v>
      </c>
      <c r="K13" s="13"/>
      <c r="L13" s="13">
        <v>589.7</v>
      </c>
      <c r="M13" s="13"/>
      <c r="N13" s="13"/>
      <c r="O13" s="13"/>
      <c r="P13" s="13"/>
      <c r="Q13" s="14"/>
      <c r="R13" s="14"/>
      <c r="S13" s="13"/>
      <c r="T13" s="13"/>
      <c r="U13" s="14"/>
      <c r="V13" s="13">
        <v>23.4</v>
      </c>
      <c r="W13" s="14"/>
      <c r="X13" s="14">
        <v>4000</v>
      </c>
      <c r="Y13" s="14"/>
      <c r="Z13" s="14">
        <v>0</v>
      </c>
      <c r="AA13" s="13">
        <v>58.704</v>
      </c>
      <c r="AB13" s="14"/>
      <c r="AC13" s="14"/>
      <c r="AD13" s="13">
        <f t="shared" si="0"/>
        <v>4855.683999999999</v>
      </c>
      <c r="AE13" s="11"/>
      <c r="AF13" s="11"/>
      <c r="AG13" s="7"/>
    </row>
    <row r="14" spans="1:33" ht="17.25" customHeight="1">
      <c r="A14" s="12" t="s">
        <v>9</v>
      </c>
      <c r="B14" s="12"/>
      <c r="C14" s="13"/>
      <c r="D14" s="13"/>
      <c r="E14" s="13"/>
      <c r="F14" s="13"/>
      <c r="G14" s="13"/>
      <c r="H14" s="13"/>
      <c r="I14" s="13"/>
      <c r="J14" s="13">
        <v>50.71</v>
      </c>
      <c r="K14" s="13"/>
      <c r="L14" s="13">
        <v>211</v>
      </c>
      <c r="M14" s="13"/>
      <c r="N14" s="13"/>
      <c r="O14" s="13"/>
      <c r="P14" s="13"/>
      <c r="Q14" s="14"/>
      <c r="R14" s="14"/>
      <c r="S14" s="13"/>
      <c r="T14" s="13"/>
      <c r="U14" s="14"/>
      <c r="V14" s="14"/>
      <c r="W14" s="14"/>
      <c r="X14" s="14"/>
      <c r="Y14" s="14"/>
      <c r="Z14" s="14">
        <v>90</v>
      </c>
      <c r="AA14" s="13">
        <v>119.894</v>
      </c>
      <c r="AB14" s="14"/>
      <c r="AC14" s="14"/>
      <c r="AD14" s="13">
        <f t="shared" si="0"/>
        <v>471.604</v>
      </c>
      <c r="AE14" s="11"/>
      <c r="AF14" s="11"/>
      <c r="AG14" s="7"/>
    </row>
    <row r="15" spans="1:33" ht="20.25" customHeight="1">
      <c r="A15" s="12" t="s">
        <v>10</v>
      </c>
      <c r="B15" s="12"/>
      <c r="C15" s="13"/>
      <c r="D15" s="13"/>
      <c r="E15" s="13"/>
      <c r="F15" s="13"/>
      <c r="G15" s="13"/>
      <c r="H15" s="13"/>
      <c r="I15" s="13"/>
      <c r="J15" s="13">
        <v>15.58</v>
      </c>
      <c r="K15" s="13"/>
      <c r="L15" s="13">
        <v>55</v>
      </c>
      <c r="M15" s="13"/>
      <c r="N15" s="13"/>
      <c r="O15" s="13"/>
      <c r="P15" s="13"/>
      <c r="Q15" s="14"/>
      <c r="R15" s="14"/>
      <c r="S15" s="13"/>
      <c r="T15" s="13"/>
      <c r="U15" s="14"/>
      <c r="V15" s="14"/>
      <c r="W15" s="14"/>
      <c r="X15" s="14"/>
      <c r="Y15" s="14"/>
      <c r="Z15" s="14">
        <v>90</v>
      </c>
      <c r="AA15" s="13">
        <v>0</v>
      </c>
      <c r="AB15" s="14"/>
      <c r="AC15" s="14"/>
      <c r="AD15" s="13">
        <f t="shared" si="0"/>
        <v>160.57999999999998</v>
      </c>
      <c r="AE15" s="11"/>
      <c r="AF15" s="11"/>
      <c r="AG15" s="7"/>
    </row>
    <row r="16" spans="1:33" ht="27.75" customHeight="1">
      <c r="A16" s="15" t="s">
        <v>11</v>
      </c>
      <c r="B16" s="16">
        <f aca="true" t="shared" si="1" ref="B16:I16">SUM(B6:B15)</f>
        <v>0</v>
      </c>
      <c r="C16" s="17">
        <f t="shared" si="1"/>
        <v>0</v>
      </c>
      <c r="D16" s="17">
        <f t="shared" si="1"/>
        <v>0</v>
      </c>
      <c r="E16" s="17">
        <f t="shared" si="1"/>
        <v>0</v>
      </c>
      <c r="F16" s="17">
        <f t="shared" si="1"/>
        <v>0</v>
      </c>
      <c r="G16" s="17">
        <f t="shared" si="1"/>
        <v>0</v>
      </c>
      <c r="H16" s="17">
        <f t="shared" si="1"/>
        <v>0</v>
      </c>
      <c r="I16" s="17">
        <f t="shared" si="1"/>
        <v>0</v>
      </c>
      <c r="J16" s="17">
        <f>SUM(J6:J15)</f>
        <v>492.4</v>
      </c>
      <c r="K16" s="17">
        <f>K8</f>
        <v>1500</v>
      </c>
      <c r="L16" s="17">
        <f>SUM(L6:L15)</f>
        <v>1838.7</v>
      </c>
      <c r="M16" s="17">
        <v>3000</v>
      </c>
      <c r="N16" s="17">
        <f>N10+N13</f>
        <v>0</v>
      </c>
      <c r="O16" s="17">
        <f>SUM(O6:O15)</f>
        <v>65.3</v>
      </c>
      <c r="P16" s="17"/>
      <c r="Q16" s="17"/>
      <c r="R16" s="17"/>
      <c r="S16" s="17"/>
      <c r="T16" s="17"/>
      <c r="U16" s="17"/>
      <c r="V16" s="17">
        <v>23.4</v>
      </c>
      <c r="W16" s="17">
        <f>W13</f>
        <v>0</v>
      </c>
      <c r="X16" s="17">
        <f>X13</f>
        <v>4000</v>
      </c>
      <c r="Y16" s="17">
        <f>Y12</f>
        <v>273</v>
      </c>
      <c r="Z16" s="17">
        <f>Z6+Z7+Z8+Z9+Z10+Z11+Z12+Z13+Z14+Z15</f>
        <v>810</v>
      </c>
      <c r="AA16" s="17">
        <f>AA6+AA7+AA8+AA9+AA10+AA11+AA12+AA13+AA14+AA15</f>
        <v>649.59</v>
      </c>
      <c r="AB16" s="17">
        <f>AB12+AB8+AB7</f>
        <v>231.64999999999998</v>
      </c>
      <c r="AC16" s="17">
        <v>300</v>
      </c>
      <c r="AD16" s="17">
        <f>J16+K16+L16+O16+V16+W16+X16+Y16+AB16+AA16+Z16+AC16</f>
        <v>10184.04</v>
      </c>
      <c r="AE16" s="11"/>
      <c r="AF16" s="11"/>
      <c r="AG16" s="7"/>
    </row>
    <row r="17" spans="1:3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</sheetData>
  <sheetProtection/>
  <mergeCells count="4">
    <mergeCell ref="C1:AD1"/>
    <mergeCell ref="C2:AD2"/>
    <mergeCell ref="C3:AD3"/>
    <mergeCell ref="A4:AD4"/>
  </mergeCell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Секретарь</cp:lastModifiedBy>
  <cp:lastPrinted>2013-10-16T04:18:41Z</cp:lastPrinted>
  <dcterms:created xsi:type="dcterms:W3CDTF">2007-09-04T01:54:47Z</dcterms:created>
  <dcterms:modified xsi:type="dcterms:W3CDTF">2013-10-16T04:18:44Z</dcterms:modified>
  <cp:category/>
  <cp:version/>
  <cp:contentType/>
  <cp:contentStatus/>
</cp:coreProperties>
</file>